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洋浦合格" sheetId="1" r:id="rId1"/>
  </sheets>
  <definedNames>
    <definedName name="_xlnm._FilterDatabase" localSheetId="0" hidden="1">洋浦合格!$A$3:$D$26</definedName>
  </definedNames>
  <calcPr calcId="144525"/>
</workbook>
</file>

<file path=xl/calcChain.xml><?xml version="1.0" encoding="utf-8"?>
<calcChain xmlns="http://schemas.openxmlformats.org/spreadsheetml/2006/main">
  <c r="D26" i="1" l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</calcChain>
</file>

<file path=xl/sharedStrings.xml><?xml version="1.0" encoding="utf-8"?>
<sst xmlns="http://schemas.openxmlformats.org/spreadsheetml/2006/main" count="29" uniqueCount="7">
  <si>
    <t>序号</t>
  </si>
  <si>
    <t>报考号</t>
  </si>
  <si>
    <t>报考岗位</t>
  </si>
  <si>
    <t>姓名</t>
  </si>
  <si>
    <t>0101_“乡属村用”医师</t>
  </si>
  <si>
    <t>洋浦经济开发区2019年考核招聘“乡属村用”人员资格审核合格人员名单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</si>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</sst>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方正小标宋_GBK"/>
      <family val="4"/>
      <charset val="134"/>
    </font>
    <font>
      <sz val="20"/>
      <color theme="1"/>
      <name val="方正小标宋_GBK"/>
      <family val="4"/>
      <charset val="134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ColWidth="9" defaultRowHeight="13.5" x14ac:dyDescent="0.15"/>
  <cols>
    <col min="2" max="2" width="28.25" customWidth="1"/>
    <col min="3" max="3" width="28.75" customWidth="1"/>
    <col min="4" max="4" width="17.125" customWidth="1"/>
  </cols>
  <sheetData>
    <row r="1" spans="1:4" ht="20.100000000000001" customHeight="1" x14ac:dyDescent="0.15">
      <c r="A1" s="7" t="s">
        <v>6</v>
      </c>
    </row>
    <row r="2" spans="1:4" s="4" customFormat="1" ht="50.1" customHeight="1" x14ac:dyDescent="0.15">
      <c r="A2" s="5" t="s">
        <v>5</v>
      </c>
      <c r="B2" s="6"/>
      <c r="C2" s="6"/>
      <c r="D2" s="6"/>
    </row>
    <row r="3" spans="1:4" s="1" customFormat="1" ht="27" customHeight="1" x14ac:dyDescent="0.15">
      <c r="A3" s="2" t="s">
        <v>0</v>
      </c>
      <c r="B3" s="2" t="s">
        <v>1</v>
      </c>
      <c r="C3" s="2" t="s">
        <v>2</v>
      </c>
      <c r="D3" s="2" t="s">
        <v>3</v>
      </c>
    </row>
    <row r="4" spans="1:4" ht="27" customHeight="1" x14ac:dyDescent="0.15">
      <c r="A4" s="3">
        <v>1</v>
      </c>
      <c r="B4" s="3" t="str">
        <f>"227620191224204303237196"</f>
        <v>227620191224204303237196</v>
      </c>
      <c r="C4" s="3" t="s">
        <v>4</v>
      </c>
      <c r="D4" s="3" t="str">
        <f>"李恩平"</f>
        <v>李恩平</v>
      </c>
    </row>
    <row r="5" spans="1:4" ht="27" customHeight="1" x14ac:dyDescent="0.15">
      <c r="A5" s="3">
        <v>2</v>
      </c>
      <c r="B5" s="3" t="str">
        <f>"227620191224204335237198"</f>
        <v>227620191224204335237198</v>
      </c>
      <c r="C5" s="3" t="s">
        <v>4</v>
      </c>
      <c r="D5" s="3" t="str">
        <f>"陈君武"</f>
        <v>陈君武</v>
      </c>
    </row>
    <row r="6" spans="1:4" ht="27" customHeight="1" x14ac:dyDescent="0.15">
      <c r="A6" s="3">
        <v>3</v>
      </c>
      <c r="B6" s="3" t="str">
        <f>"227620191224235907237312"</f>
        <v>227620191224235907237312</v>
      </c>
      <c r="C6" s="3" t="s">
        <v>4</v>
      </c>
      <c r="D6" s="3" t="str">
        <f>"吴生侬"</f>
        <v>吴生侬</v>
      </c>
    </row>
    <row r="7" spans="1:4" ht="27" customHeight="1" x14ac:dyDescent="0.15">
      <c r="A7" s="3">
        <v>4</v>
      </c>
      <c r="B7" s="3" t="str">
        <f>"227620191225155041237865"</f>
        <v>227620191225155041237865</v>
      </c>
      <c r="C7" s="3" t="s">
        <v>4</v>
      </c>
      <c r="D7" s="3" t="str">
        <f>"玉秋丽"</f>
        <v>玉秋丽</v>
      </c>
    </row>
    <row r="8" spans="1:4" ht="27" customHeight="1" x14ac:dyDescent="0.15">
      <c r="A8" s="3">
        <v>5</v>
      </c>
      <c r="B8" s="3" t="str">
        <f>"227620191225212735238157"</f>
        <v>227620191225212735238157</v>
      </c>
      <c r="C8" s="3" t="s">
        <v>4</v>
      </c>
      <c r="D8" s="3" t="str">
        <f>"沈统经"</f>
        <v>沈统经</v>
      </c>
    </row>
    <row r="9" spans="1:4" ht="27" customHeight="1" x14ac:dyDescent="0.15">
      <c r="A9" s="3">
        <v>6</v>
      </c>
      <c r="B9" s="3" t="str">
        <f>"227620191226095138238324"</f>
        <v>227620191226095138238324</v>
      </c>
      <c r="C9" s="3" t="s">
        <v>4</v>
      </c>
      <c r="D9" s="3" t="str">
        <f>"何蝶"</f>
        <v>何蝶</v>
      </c>
    </row>
    <row r="10" spans="1:4" ht="27" customHeight="1" x14ac:dyDescent="0.15">
      <c r="A10" s="3">
        <v>7</v>
      </c>
      <c r="B10" s="3" t="str">
        <f>"227620191226105824238388"</f>
        <v>227620191226105824238388</v>
      </c>
      <c r="C10" s="3" t="s">
        <v>4</v>
      </c>
      <c r="D10" s="3" t="str">
        <f>"李贤干"</f>
        <v>李贤干</v>
      </c>
    </row>
    <row r="11" spans="1:4" ht="27" customHeight="1" x14ac:dyDescent="0.15">
      <c r="A11" s="3">
        <v>8</v>
      </c>
      <c r="B11" s="3" t="str">
        <f>"227620191226171315238732"</f>
        <v>227620191226171315238732</v>
      </c>
      <c r="C11" s="3" t="s">
        <v>4</v>
      </c>
      <c r="D11" s="3" t="str">
        <f>"邹洁玲"</f>
        <v>邹洁玲</v>
      </c>
    </row>
    <row r="12" spans="1:4" ht="27" customHeight="1" x14ac:dyDescent="0.15">
      <c r="A12" s="3">
        <v>9</v>
      </c>
      <c r="B12" s="3" t="str">
        <f>"227620191227155856239688"</f>
        <v>227620191227155856239688</v>
      </c>
      <c r="C12" s="3" t="s">
        <v>4</v>
      </c>
      <c r="D12" s="3" t="str">
        <f>"陈吉"</f>
        <v>陈吉</v>
      </c>
    </row>
    <row r="13" spans="1:4" ht="27" customHeight="1" x14ac:dyDescent="0.15">
      <c r="A13" s="3">
        <v>10</v>
      </c>
      <c r="B13" s="3" t="str">
        <f>"227620191227174645239782"</f>
        <v>227620191227174645239782</v>
      </c>
      <c r="C13" s="3" t="s">
        <v>4</v>
      </c>
      <c r="D13" s="3" t="str">
        <f>"江美琳"</f>
        <v>江美琳</v>
      </c>
    </row>
    <row r="14" spans="1:4" ht="27" customHeight="1" x14ac:dyDescent="0.15">
      <c r="A14" s="3">
        <v>11</v>
      </c>
      <c r="B14" s="3" t="str">
        <f>"227620191228132932240049"</f>
        <v>227620191228132932240049</v>
      </c>
      <c r="C14" s="3" t="s">
        <v>4</v>
      </c>
      <c r="D14" s="3" t="str">
        <f>"钟芳芝"</f>
        <v>钟芳芝</v>
      </c>
    </row>
    <row r="15" spans="1:4" ht="27" customHeight="1" x14ac:dyDescent="0.15">
      <c r="A15" s="3">
        <v>12</v>
      </c>
      <c r="B15" s="3" t="str">
        <f>"227620191229225918240156"</f>
        <v>227620191229225918240156</v>
      </c>
      <c r="C15" s="3" t="s">
        <v>4</v>
      </c>
      <c r="D15" s="3" t="str">
        <f>"陈永玲"</f>
        <v>陈永玲</v>
      </c>
    </row>
    <row r="16" spans="1:4" ht="27" customHeight="1" x14ac:dyDescent="0.15">
      <c r="A16" s="3">
        <v>13</v>
      </c>
      <c r="B16" s="3" t="str">
        <f>"227620191230085956240159"</f>
        <v>227620191230085956240159</v>
      </c>
      <c r="C16" s="3" t="s">
        <v>4</v>
      </c>
      <c r="D16" s="3" t="str">
        <f>"吴春正"</f>
        <v>吴春正</v>
      </c>
    </row>
    <row r="17" spans="1:4" ht="27" customHeight="1" x14ac:dyDescent="0.15">
      <c r="A17" s="3">
        <v>14</v>
      </c>
      <c r="B17" s="3" t="str">
        <f>"227620191230090124240160"</f>
        <v>227620191230090124240160</v>
      </c>
      <c r="C17" s="3" t="s">
        <v>4</v>
      </c>
      <c r="D17" s="3" t="str">
        <f>"郑进秀"</f>
        <v>郑进秀</v>
      </c>
    </row>
    <row r="18" spans="1:4" ht="27" customHeight="1" x14ac:dyDescent="0.15">
      <c r="A18" s="3">
        <v>15</v>
      </c>
      <c r="B18" s="3" t="str">
        <f>"227620191231091047240189"</f>
        <v>227620191231091047240189</v>
      </c>
      <c r="C18" s="3" t="s">
        <v>4</v>
      </c>
      <c r="D18" s="3" t="str">
        <f>"李宗燕"</f>
        <v>李宗燕</v>
      </c>
    </row>
    <row r="19" spans="1:4" ht="27" customHeight="1" x14ac:dyDescent="0.15">
      <c r="A19" s="3">
        <v>16</v>
      </c>
      <c r="B19" s="3" t="str">
        <f>"227620191231150125240212"</f>
        <v>227620191231150125240212</v>
      </c>
      <c r="C19" s="3" t="s">
        <v>4</v>
      </c>
      <c r="D19" s="3" t="str">
        <f>"蔡春成"</f>
        <v>蔡春成</v>
      </c>
    </row>
    <row r="20" spans="1:4" ht="27" customHeight="1" x14ac:dyDescent="0.15">
      <c r="A20" s="3">
        <v>17</v>
      </c>
      <c r="B20" s="3" t="str">
        <f>"227620191231223402240214"</f>
        <v>227620191231223402240214</v>
      </c>
      <c r="C20" s="3" t="s">
        <v>4</v>
      </c>
      <c r="D20" s="3" t="str">
        <f>"林玉姣"</f>
        <v>林玉姣</v>
      </c>
    </row>
    <row r="21" spans="1:4" ht="27" customHeight="1" x14ac:dyDescent="0.15">
      <c r="A21" s="3">
        <v>18</v>
      </c>
      <c r="B21" s="3" t="str">
        <f>"227620200102124557240223"</f>
        <v>227620200102124557240223</v>
      </c>
      <c r="C21" s="3" t="s">
        <v>4</v>
      </c>
      <c r="D21" s="3" t="str">
        <f>"黄香波"</f>
        <v>黄香波</v>
      </c>
    </row>
    <row r="22" spans="1:4" ht="27" customHeight="1" x14ac:dyDescent="0.15">
      <c r="A22" s="3">
        <v>19</v>
      </c>
      <c r="B22" s="3" t="str">
        <f>"227620200103194714240242"</f>
        <v>227620200103194714240242</v>
      </c>
      <c r="C22" s="3" t="s">
        <v>4</v>
      </c>
      <c r="D22" s="3" t="str">
        <f>"韦丽红"</f>
        <v>韦丽红</v>
      </c>
    </row>
    <row r="23" spans="1:4" ht="27" customHeight="1" x14ac:dyDescent="0.15">
      <c r="A23" s="3">
        <v>20</v>
      </c>
      <c r="B23" s="3" t="str">
        <f>"227620200104191015240272"</f>
        <v>227620200104191015240272</v>
      </c>
      <c r="C23" s="3" t="s">
        <v>4</v>
      </c>
      <c r="D23" s="3" t="str">
        <f>"王元花"</f>
        <v>王元花</v>
      </c>
    </row>
    <row r="24" spans="1:4" ht="27" customHeight="1" x14ac:dyDescent="0.15">
      <c r="A24" s="3">
        <v>21</v>
      </c>
      <c r="B24" s="3" t="str">
        <f>"227620200106221023240357"</f>
        <v>227620200106221023240357</v>
      </c>
      <c r="C24" s="3" t="s">
        <v>4</v>
      </c>
      <c r="D24" s="3" t="str">
        <f>"李晓娥"</f>
        <v>李晓娥</v>
      </c>
    </row>
    <row r="25" spans="1:4" ht="27" customHeight="1" x14ac:dyDescent="0.15">
      <c r="A25" s="3">
        <v>22</v>
      </c>
      <c r="B25" s="3" t="str">
        <f>"227620200108094601240399"</f>
        <v>227620200108094601240399</v>
      </c>
      <c r="C25" s="3" t="s">
        <v>4</v>
      </c>
      <c r="D25" s="3" t="str">
        <f>"符式来"</f>
        <v>符式来</v>
      </c>
    </row>
    <row r="26" spans="1:4" ht="27" customHeight="1" x14ac:dyDescent="0.15">
      <c r="A26" s="3">
        <v>23</v>
      </c>
      <c r="B26" s="3" t="str">
        <f>"227620200108130132240406"</f>
        <v>227620200108130132240406</v>
      </c>
      <c r="C26" s="3" t="s">
        <v>4</v>
      </c>
      <c r="D26" s="3" t="str">
        <f>"周小妹"</f>
        <v>周小妹</v>
      </c>
    </row>
  </sheetData>
  <mergeCells count="1">
    <mergeCell ref="A2:D2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洋浦合格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付硕</cp:lastModifiedBy>
  <cp:lastPrinted>2020-01-10T03:49:57Z</cp:lastPrinted>
  <dcterms:created xsi:type="dcterms:W3CDTF">2020-01-09T07:52:00Z</dcterms:created>
  <dcterms:modified xsi:type="dcterms:W3CDTF">2020-01-10T03:50:02Z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